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ondor\Для отправки\Открытые данные\Открытые данные 2023\Квартальные отчеты\"/>
    </mc:Choice>
  </mc:AlternateContent>
  <bookViews>
    <workbookView xWindow="0" yWindow="0" windowWidth="28800" windowHeight="11148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H27" i="1" l="1"/>
  <c r="H30" i="1"/>
  <c r="G27" i="1"/>
  <c r="G29" i="1"/>
  <c r="G30" i="1"/>
  <c r="G32" i="1"/>
  <c r="G24" i="1"/>
  <c r="G12" i="1"/>
  <c r="H12" i="1"/>
  <c r="G26" i="1" l="1"/>
  <c r="H26" i="1"/>
  <c r="G8" i="1" l="1"/>
  <c r="H8" i="1"/>
  <c r="G9" i="1"/>
  <c r="H9" i="1"/>
  <c r="G10" i="1"/>
  <c r="H10" i="1"/>
  <c r="G11" i="1"/>
  <c r="H11" i="1"/>
  <c r="G13" i="1"/>
  <c r="H13" i="1"/>
  <c r="G15" i="1"/>
  <c r="G16" i="1"/>
  <c r="H16" i="1"/>
  <c r="G17" i="1"/>
  <c r="H17" i="1"/>
  <c r="G18" i="1"/>
  <c r="H18" i="1"/>
  <c r="G19" i="1"/>
  <c r="H19" i="1"/>
  <c r="G21" i="1"/>
  <c r="G22" i="1"/>
  <c r="H22" i="1"/>
  <c r="G23" i="1"/>
  <c r="H23" i="1"/>
  <c r="G33" i="1"/>
  <c r="H33" i="1"/>
  <c r="G34" i="1"/>
  <c r="H34" i="1"/>
  <c r="G35" i="1"/>
  <c r="H35" i="1"/>
  <c r="G36" i="1"/>
  <c r="H36" i="1"/>
  <c r="G37" i="1"/>
  <c r="H37" i="1"/>
  <c r="G38" i="1"/>
  <c r="H38" i="1"/>
  <c r="G39" i="1"/>
  <c r="H39" i="1"/>
  <c r="G40" i="1"/>
  <c r="H40" i="1"/>
  <c r="G42" i="1"/>
  <c r="H42" i="1"/>
  <c r="G43" i="1"/>
  <c r="H43" i="1"/>
  <c r="G44" i="1"/>
  <c r="H44" i="1"/>
  <c r="G45" i="1"/>
  <c r="H45" i="1"/>
  <c r="G46" i="1"/>
  <c r="H46" i="1"/>
  <c r="G47" i="1"/>
  <c r="H47" i="1"/>
  <c r="G48" i="1"/>
  <c r="H48" i="1"/>
  <c r="G51" i="1"/>
  <c r="H51" i="1"/>
  <c r="G52" i="1"/>
  <c r="H52" i="1"/>
  <c r="G53" i="1"/>
  <c r="H53" i="1"/>
  <c r="H7" i="1"/>
  <c r="G7" i="1"/>
</calcChain>
</file>

<file path=xl/sharedStrings.xml><?xml version="1.0" encoding="utf-8"?>
<sst xmlns="http://schemas.openxmlformats.org/spreadsheetml/2006/main" count="118" uniqueCount="107">
  <si>
    <t/>
  </si>
  <si>
    <t>-</t>
  </si>
  <si>
    <t>Общегосударственные вопросы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</si>
  <si>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</si>
  <si>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</si>
  <si>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</si>
  <si>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Судебная система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</si>
  <si>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</si>
  <si>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Резервные фонды</t>
  </si>
  <si>
    <t>Другие общегосударственные вопросы</t>
  </si>
  <si>
    <t>Национальная оборона</t>
  </si>
  <si>
    <t>Мобилизационная и вневойсковая подготовка</t>
  </si>
  <si>
    <t>Национальная безопасность и правоохранительная деятельность</t>
  </si>
  <si>
    <t>Другие вопросы в области национальной безопасности и правоохранительной деятельности</t>
  </si>
  <si>
    <t>Национальная экономика</t>
  </si>
  <si>
    <t>Сельское хозяйство и рыболовство</t>
  </si>
  <si>
    <t>Транспорт</t>
  </si>
  <si>
    <t>Дорожное хозяйство (дорожные фонды)</t>
  </si>
  <si>
    <t>Другие вопросы в области национальной экономики</t>
  </si>
  <si>
    <t>Жилищно-коммунальное хозяйство</t>
  </si>
  <si>
    <t>Жилищное хозяйство</t>
  </si>
  <si>
    <t>Коммунальное хозяйство</t>
  </si>
  <si>
    <t>Благоустройство</t>
  </si>
  <si>
    <t>Охрана окружающей среды</t>
  </si>
  <si>
    <t>Образование</t>
  </si>
  <si>
    <t>Дошкольное образование</t>
  </si>
  <si>
    <t>Общее образование</t>
  </si>
  <si>
    <t>Дополнительное образование детей</t>
  </si>
  <si>
    <t>Молодежная политика</t>
  </si>
  <si>
    <t>Другие вопросы в области образования</t>
  </si>
  <si>
    <t>Культура, кинематография</t>
  </si>
  <si>
    <t>Культура</t>
  </si>
  <si>
    <t>Здравоохранение</t>
  </si>
  <si>
    <t>Социальная политика</t>
  </si>
  <si>
    <t>Пенсионное обеспечение</t>
  </si>
  <si>
    <t>Социальное обеспечение населения</t>
  </si>
  <si>
    <t>Охрана семьи и детства</t>
  </si>
  <si>
    <t>Другие вопросы в области социальной политики</t>
  </si>
  <si>
    <t>Физическая культура и спорт</t>
  </si>
  <si>
    <t>Массовый спорт</t>
  </si>
  <si>
    <t>Другие вопросы в области физической культуры и спорта</t>
  </si>
  <si>
    <t>Обслуживание государственного (муниципального) долга</t>
  </si>
  <si>
    <t>Межбюджетные трансферты общего характера бюджетам бюджетной системы Российской Федерации</t>
  </si>
  <si>
    <t>Дотации на выравнивание бюджетной обеспеченности субъектов Российской Федерации и муниципальных образований</t>
  </si>
  <si>
    <t>Прочие межбюджетные трансферты общего характера</t>
  </si>
  <si>
    <t>СВЕДЕНИЯ ОБ ИСПОЛНЕНИИ РАЙОННОГО БЮДЖЕТА</t>
  </si>
  <si>
    <t>Наименования показателя</t>
  </si>
  <si>
    <t>Расходы бюджета - всего</t>
  </si>
  <si>
    <t>Защита населения и территории от чрезвычайных ситуаций природного и техногенного характера, пожарная безопасность</t>
  </si>
  <si>
    <t>Другие вопросы в области жилищно-коммунального хозяйства</t>
  </si>
  <si>
    <t>0100</t>
  </si>
  <si>
    <t>0102</t>
  </si>
  <si>
    <t>0103</t>
  </si>
  <si>
    <t>0104</t>
  </si>
  <si>
    <t>0105</t>
  </si>
  <si>
    <t>0106</t>
  </si>
  <si>
    <t>0111</t>
  </si>
  <si>
    <t>0113</t>
  </si>
  <si>
    <t>0200</t>
  </si>
  <si>
    <t>0203</t>
  </si>
  <si>
    <t>Уточненный план на 2022 год</t>
  </si>
  <si>
    <t>1</t>
  </si>
  <si>
    <t>0300</t>
  </si>
  <si>
    <t>0310</t>
  </si>
  <si>
    <t>0314</t>
  </si>
  <si>
    <t>0400</t>
  </si>
  <si>
    <t>0405</t>
  </si>
  <si>
    <t>0408</t>
  </si>
  <si>
    <t>0409</t>
  </si>
  <si>
    <t>0412</t>
  </si>
  <si>
    <t>0500</t>
  </si>
  <si>
    <t>0501</t>
  </si>
  <si>
    <t>0502</t>
  </si>
  <si>
    <t>0503</t>
  </si>
  <si>
    <t>0505</t>
  </si>
  <si>
    <t>0600</t>
  </si>
  <si>
    <t>0700</t>
  </si>
  <si>
    <t>0701</t>
  </si>
  <si>
    <t>0702</t>
  </si>
  <si>
    <t>0703</t>
  </si>
  <si>
    <t>0707</t>
  </si>
  <si>
    <t>0709</t>
  </si>
  <si>
    <t>0800</t>
  </si>
  <si>
    <t>0801</t>
  </si>
  <si>
    <t>0900</t>
  </si>
  <si>
    <t>1000</t>
  </si>
  <si>
    <t>1001</t>
  </si>
  <si>
    <t>1003</t>
  </si>
  <si>
    <t>1004</t>
  </si>
  <si>
    <t>1006</t>
  </si>
  <si>
    <t>1100</t>
  </si>
  <si>
    <t>1102</t>
  </si>
  <si>
    <t>1105</t>
  </si>
  <si>
    <t>1300</t>
  </si>
  <si>
    <t>1400</t>
  </si>
  <si>
    <t>1403</t>
  </si>
  <si>
    <t>7=6-4</t>
  </si>
  <si>
    <t>8=6/4</t>
  </si>
  <si>
    <t>Уточненный план на 2023 год</t>
  </si>
  <si>
    <t>0410</t>
  </si>
  <si>
    <t>Связь и информатика</t>
  </si>
  <si>
    <t>Отклонение факта периода 2023/2022</t>
  </si>
  <si>
    <t xml:space="preserve">Темп роста периода 2023/2022, % </t>
  </si>
  <si>
    <t>1401</t>
  </si>
  <si>
    <t>на 01 октября 2022 -2023 годов</t>
  </si>
  <si>
    <t>Исполнено на 01.10.2022 год</t>
  </si>
  <si>
    <t>Исполнено на 01.10.2023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</si>
</sst>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\ _₽_-;\-* #,##0.00\ _₽_-;_-* &quot;-&quot;??\ _₽_-;_-@_-"/>
    <numFmt numFmtId="164" formatCode="#,##0.0"/>
    <numFmt numFmtId="165" formatCode="[$-10419]###\ ###\ ###\ ###\ ##0.00"/>
  </numFmts>
  <fonts count="14" x14ac:knownFonts="1">
    <font>
      <sz val="11"/>
      <color rgb="FF000000"/>
      <name val="Calibri"/>
      <family val="2"/>
      <scheme val="minor"/>
    </font>
    <font>
      <sz val="11"/>
      <name val="Calibri"/>
      <family val="2"/>
      <charset val="204"/>
    </font>
    <font>
      <sz val="7"/>
      <color rgb="FF000000"/>
      <name val="Arial"/>
      <family val="2"/>
      <charset val="204"/>
    </font>
    <font>
      <sz val="11"/>
      <color rgb="FF000000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Calibri"/>
      <family val="2"/>
      <charset val="204"/>
    </font>
    <font>
      <b/>
      <sz val="14"/>
      <name val="Times New Roman"/>
      <family val="1"/>
      <charset val="204"/>
    </font>
    <font>
      <sz val="10"/>
      <name val="Arial Cyr"/>
      <charset val="204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0" fontId="3" fillId="0" borderId="0"/>
    <xf numFmtId="0" fontId="11" fillId="0" borderId="0"/>
    <xf numFmtId="43" fontId="3" fillId="0" borderId="0" applyFont="0" applyFill="0" applyBorder="0" applyAlignment="0" applyProtection="0"/>
  </cellStyleXfs>
  <cellXfs count="33">
    <xf numFmtId="0" fontId="1" fillId="0" borderId="0" xfId="0" applyFont="1" applyFill="1" applyBorder="1"/>
    <xf numFmtId="0" fontId="2" fillId="0" borderId="0" xfId="1" applyNumberFormat="1" applyFont="1" applyFill="1" applyBorder="1" applyAlignment="1">
      <alignment horizontal="left" wrapText="1" readingOrder="1"/>
    </xf>
    <xf numFmtId="0" fontId="2" fillId="0" borderId="0" xfId="1" applyNumberFormat="1" applyFont="1" applyFill="1" applyBorder="1" applyAlignment="1">
      <alignment horizontal="center" vertical="center" wrapText="1" readingOrder="1"/>
    </xf>
    <xf numFmtId="0" fontId="6" fillId="0" borderId="1" xfId="1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5" fillId="0" borderId="0" xfId="1" applyNumberFormat="1" applyFont="1" applyFill="1" applyBorder="1" applyAlignment="1">
      <alignment horizontal="center" vertical="center" wrapText="1"/>
    </xf>
    <xf numFmtId="0" fontId="6" fillId="0" borderId="2" xfId="1" applyNumberFormat="1" applyFont="1" applyFill="1" applyBorder="1" applyAlignment="1">
      <alignment horizontal="center" vertical="center" wrapText="1" readingOrder="1"/>
    </xf>
    <xf numFmtId="49" fontId="1" fillId="0" borderId="0" xfId="0" applyNumberFormat="1" applyFont="1" applyFill="1" applyBorder="1"/>
    <xf numFmtId="49" fontId="5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8" fillId="0" borderId="0" xfId="1" applyNumberFormat="1" applyFont="1" applyFill="1" applyBorder="1" applyAlignment="1">
      <alignment horizontal="center" vertical="center" wrapText="1" readingOrder="1"/>
    </xf>
    <xf numFmtId="0" fontId="8" fillId="0" borderId="1" xfId="1" applyNumberFormat="1" applyFont="1" applyFill="1" applyBorder="1" applyAlignment="1">
      <alignment horizontal="center" vertical="center" wrapText="1"/>
    </xf>
    <xf numFmtId="0" fontId="9" fillId="0" borderId="0" xfId="0" applyFont="1" applyFill="1" applyBorder="1"/>
    <xf numFmtId="0" fontId="4" fillId="0" borderId="4" xfId="1" applyNumberFormat="1" applyFont="1" applyFill="1" applyBorder="1" applyAlignment="1">
      <alignment horizontal="left" vertical="center" wrapText="1" readingOrder="1"/>
    </xf>
    <xf numFmtId="0" fontId="4" fillId="0" borderId="4" xfId="1" applyNumberFormat="1" applyFont="1" applyFill="1" applyBorder="1" applyAlignment="1">
      <alignment horizontal="left" wrapText="1" readingOrder="1"/>
    </xf>
    <xf numFmtId="0" fontId="4" fillId="0" borderId="3" xfId="1" applyNumberFormat="1" applyFont="1" applyFill="1" applyBorder="1" applyAlignment="1">
      <alignment horizontal="left" wrapText="1" readingOrder="1"/>
    </xf>
    <xf numFmtId="0" fontId="4" fillId="0" borderId="5" xfId="1" applyNumberFormat="1" applyFont="1" applyFill="1" applyBorder="1" applyAlignment="1">
      <alignment horizontal="left" wrapText="1" readingOrder="1"/>
    </xf>
    <xf numFmtId="49" fontId="5" fillId="0" borderId="6" xfId="0" applyNumberFormat="1" applyFont="1" applyFill="1" applyBorder="1" applyAlignment="1">
      <alignment horizontal="center" vertical="center"/>
    </xf>
    <xf numFmtId="0" fontId="4" fillId="0" borderId="1" xfId="1" applyNumberFormat="1" applyFont="1" applyFill="1" applyBorder="1" applyAlignment="1">
      <alignment horizontal="left" wrapText="1" readingOrder="1"/>
    </xf>
    <xf numFmtId="0" fontId="10" fillId="0" borderId="0" xfId="0" applyFont="1" applyFill="1" applyBorder="1" applyAlignment="1"/>
    <xf numFmtId="164" fontId="12" fillId="0" borderId="7" xfId="2" applyNumberFormat="1" applyFont="1" applyFill="1" applyBorder="1" applyAlignment="1">
      <alignment horizontal="center" vertical="top" wrapText="1"/>
    </xf>
    <xf numFmtId="164" fontId="12" fillId="0" borderId="8" xfId="2" applyNumberFormat="1" applyFont="1" applyFill="1" applyBorder="1" applyAlignment="1">
      <alignment horizontal="center" vertical="top" wrapText="1"/>
    </xf>
    <xf numFmtId="49" fontId="13" fillId="0" borderId="9" xfId="0" applyNumberFormat="1" applyFont="1" applyBorder="1" applyAlignment="1">
      <alignment horizontal="center" vertical="center" wrapText="1"/>
    </xf>
    <xf numFmtId="164" fontId="12" fillId="0" borderId="10" xfId="2" applyNumberFormat="1" applyFont="1" applyFill="1" applyBorder="1" applyAlignment="1">
      <alignment horizontal="center" vertical="center" wrapText="1"/>
    </xf>
    <xf numFmtId="43" fontId="4" fillId="0" borderId="1" xfId="3" applyFont="1" applyFill="1" applyBorder="1" applyAlignment="1">
      <alignment horizontal="center" vertical="center" wrapText="1" readingOrder="1"/>
    </xf>
    <xf numFmtId="43" fontId="5" fillId="0" borderId="1" xfId="3" applyFont="1" applyFill="1" applyBorder="1"/>
    <xf numFmtId="43" fontId="4" fillId="0" borderId="6" xfId="3" applyFont="1" applyFill="1" applyBorder="1" applyAlignment="1">
      <alignment horizontal="center" vertical="center" wrapText="1" readingOrder="1"/>
    </xf>
    <xf numFmtId="165" fontId="4" fillId="0" borderId="1" xfId="1" applyNumberFormat="1" applyFont="1" applyFill="1" applyBorder="1" applyAlignment="1">
      <alignment horizontal="right" vertical="center" wrapText="1" readingOrder="1"/>
    </xf>
    <xf numFmtId="0" fontId="4" fillId="0" borderId="1" xfId="1" applyNumberFormat="1" applyFont="1" applyFill="1" applyBorder="1" applyAlignment="1">
      <alignment horizontal="right" vertical="center" wrapText="1" readingOrder="1"/>
    </xf>
    <xf numFmtId="165" fontId="4" fillId="0" borderId="6" xfId="1" applyNumberFormat="1" applyFont="1" applyFill="1" applyBorder="1" applyAlignment="1">
      <alignment horizontal="right" vertical="center" wrapText="1" readingOrder="1"/>
    </xf>
    <xf numFmtId="0" fontId="10" fillId="0" borderId="0" xfId="0" applyFont="1" applyFill="1" applyBorder="1" applyAlignment="1">
      <alignment horizontal="center"/>
    </xf>
    <xf numFmtId="43" fontId="4" fillId="0" borderId="1" xfId="3" applyFont="1" applyFill="1" applyBorder="1" applyAlignment="1">
      <alignment horizontal="right" vertical="center" wrapText="1" readingOrder="1"/>
    </xf>
    <xf numFmtId="165" fontId="4" fillId="0" borderId="11" xfId="1" applyNumberFormat="1" applyFont="1" applyFill="1" applyBorder="1" applyAlignment="1">
      <alignment horizontal="right" wrapText="1" readingOrder="1"/>
    </xf>
  </cellXfs>
  <cellStyles count="4">
    <cellStyle name="Normal" xfId="1"/>
    <cellStyle name="Обычный" xfId="0" builtinId="0"/>
    <cellStyle name="Обычный 10" xfId="2"/>
    <cellStyle name="Финансовый" xfId="3" builtin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EBCD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showGridLines="0" tabSelected="1" zoomScale="70" zoomScaleNormal="70" zoomScaleSheetLayoutView="40" workbookViewId="0">
      <selection activeCell="H50" sqref="H50"/>
    </sheetView>
  </sheetViews>
  <sheetFormatPr defaultRowHeight="15.6" x14ac:dyDescent="0.3"/>
  <cols>
    <col min="1" max="1" width="8.5546875" style="7" customWidth="1"/>
    <col min="2" max="2" width="46.33203125" customWidth="1"/>
    <col min="3" max="3" width="20.33203125" customWidth="1"/>
    <col min="4" max="4" width="21.5546875" customWidth="1"/>
    <col min="5" max="5" width="18.33203125" style="4" customWidth="1"/>
    <col min="6" max="6" width="18.6640625" style="4" customWidth="1"/>
    <col min="7" max="7" width="19.44140625" customWidth="1"/>
    <col min="8" max="8" width="18" customWidth="1"/>
  </cols>
  <sheetData>
    <row r="1" spans="1:8" ht="15" customHeight="1" x14ac:dyDescent="0.3">
      <c r="B1" s="1" t="s">
        <v>0</v>
      </c>
      <c r="C1" s="1"/>
      <c r="D1" s="1"/>
    </row>
    <row r="2" spans="1:8" ht="19.5" customHeight="1" x14ac:dyDescent="0.3">
      <c r="A2" s="30" t="s">
        <v>45</v>
      </c>
      <c r="B2" s="30"/>
      <c r="C2" s="30"/>
      <c r="D2" s="30"/>
      <c r="E2" s="30"/>
      <c r="F2" s="30"/>
      <c r="G2" s="19"/>
      <c r="H2" s="19"/>
    </row>
    <row r="3" spans="1:8" ht="22.5" customHeight="1" x14ac:dyDescent="0.3">
      <c r="A3" s="30" t="s">
        <v>104</v>
      </c>
      <c r="B3" s="30"/>
      <c r="C3" s="30"/>
      <c r="D3" s="30"/>
      <c r="E3" s="30"/>
      <c r="F3" s="30"/>
      <c r="G3" s="19"/>
      <c r="H3" s="19"/>
    </row>
    <row r="4" spans="1:8" ht="12" customHeight="1" x14ac:dyDescent="0.3">
      <c r="B4" s="2"/>
      <c r="C4" s="2"/>
      <c r="D4" s="2"/>
    </row>
    <row r="5" spans="1:8" ht="62.25" customHeight="1" x14ac:dyDescent="0.3">
      <c r="A5" s="8"/>
      <c r="B5" s="6" t="s">
        <v>46</v>
      </c>
      <c r="C5" s="3" t="s">
        <v>60</v>
      </c>
      <c r="D5" s="3" t="s">
        <v>105</v>
      </c>
      <c r="E5" s="3" t="s">
        <v>98</v>
      </c>
      <c r="F5" s="3" t="s">
        <v>106</v>
      </c>
      <c r="G5" s="20" t="s">
        <v>101</v>
      </c>
      <c r="H5" s="21" t="s">
        <v>102</v>
      </c>
    </row>
    <row r="6" spans="1:8" s="12" customFormat="1" ht="18" x14ac:dyDescent="0.3">
      <c r="A6" s="9" t="s">
        <v>61</v>
      </c>
      <c r="B6" s="10">
        <v>2</v>
      </c>
      <c r="C6" s="11">
        <v>5</v>
      </c>
      <c r="D6" s="11">
        <v>6</v>
      </c>
      <c r="E6" s="11">
        <v>5</v>
      </c>
      <c r="F6" s="11">
        <v>6</v>
      </c>
      <c r="G6" s="22" t="s">
        <v>96</v>
      </c>
      <c r="H6" s="23" t="s">
        <v>97</v>
      </c>
    </row>
    <row r="7" spans="1:8" ht="18" customHeight="1" x14ac:dyDescent="0.3">
      <c r="A7" s="8"/>
      <c r="B7" s="13" t="s">
        <v>47</v>
      </c>
      <c r="C7" s="27">
        <v>858873255.50999999</v>
      </c>
      <c r="D7" s="27">
        <v>551568324.23000002</v>
      </c>
      <c r="E7" s="32">
        <v>983581090.30999994</v>
      </c>
      <c r="F7" s="32">
        <v>615234913.65999997</v>
      </c>
      <c r="G7" s="25">
        <f>F7-D7</f>
        <v>63666589.429999948</v>
      </c>
      <c r="H7" s="25">
        <f>F7/D7*100</f>
        <v>111.54282917150469</v>
      </c>
    </row>
    <row r="8" spans="1:8" x14ac:dyDescent="0.3">
      <c r="A8" s="8" t="s">
        <v>50</v>
      </c>
      <c r="B8" s="14" t="s">
        <v>2</v>
      </c>
      <c r="C8" s="27">
        <v>91748489.409999996</v>
      </c>
      <c r="D8" s="27">
        <v>58831923.210000001</v>
      </c>
      <c r="E8" s="24">
        <v>96370128.870000005</v>
      </c>
      <c r="F8" s="24">
        <v>63946123.43</v>
      </c>
      <c r="G8" s="25">
        <f t="shared" ref="G8:G53" si="0">F8-D8</f>
        <v>5114200.2199999988</v>
      </c>
      <c r="H8" s="25">
        <f t="shared" ref="H8:H53" si="1">F8/D8*100</f>
        <v>108.69289994438039</v>
      </c>
    </row>
    <row r="9" spans="1:8" ht="46.8" x14ac:dyDescent="0.3">
      <c r="A9" s="8" t="s">
        <v>51</v>
      </c>
      <c r="B9" s="14" t="s">
        <v>3</v>
      </c>
      <c r="C9" s="27">
        <v>1978967</v>
      </c>
      <c r="D9" s="27">
        <v>1518302.63</v>
      </c>
      <c r="E9" s="24">
        <v>2125476.9</v>
      </c>
      <c r="F9" s="24">
        <v>1592741.22</v>
      </c>
      <c r="G9" s="25">
        <f t="shared" si="0"/>
        <v>74438.590000000084</v>
      </c>
      <c r="H9" s="25">
        <f t="shared" si="1"/>
        <v>104.90275051423707</v>
      </c>
    </row>
    <row r="10" spans="1:8" ht="62.4" x14ac:dyDescent="0.3">
      <c r="A10" s="8" t="s">
        <v>52</v>
      </c>
      <c r="B10" s="14" t="s">
        <v>4</v>
      </c>
      <c r="C10" s="27">
        <v>2425258</v>
      </c>
      <c r="D10" s="27">
        <v>1751569.81</v>
      </c>
      <c r="E10" s="24">
        <v>2596543.2000000002</v>
      </c>
      <c r="F10" s="24">
        <v>1813627.55</v>
      </c>
      <c r="G10" s="25">
        <f t="shared" si="0"/>
        <v>62057.739999999991</v>
      </c>
      <c r="H10" s="25">
        <f t="shared" si="1"/>
        <v>103.54297839833173</v>
      </c>
    </row>
    <row r="11" spans="1:8" ht="78" x14ac:dyDescent="0.3">
      <c r="A11" s="8" t="s">
        <v>53</v>
      </c>
      <c r="B11" s="14" t="s">
        <v>5</v>
      </c>
      <c r="C11" s="27">
        <v>35575851.600000001</v>
      </c>
      <c r="D11" s="27">
        <v>23430970.68</v>
      </c>
      <c r="E11" s="24">
        <v>37956081.670000002</v>
      </c>
      <c r="F11" s="24">
        <v>25779001.510000002</v>
      </c>
      <c r="G11" s="25">
        <f t="shared" si="0"/>
        <v>2348030.8300000019</v>
      </c>
      <c r="H11" s="25">
        <f t="shared" si="1"/>
        <v>110.02105658390077</v>
      </c>
    </row>
    <row r="12" spans="1:8" x14ac:dyDescent="0.3">
      <c r="A12" s="8" t="s">
        <v>54</v>
      </c>
      <c r="B12" s="14" t="s">
        <v>6</v>
      </c>
      <c r="C12" s="27">
        <v>66800</v>
      </c>
      <c r="D12" s="27">
        <v>66800</v>
      </c>
      <c r="E12" s="24"/>
      <c r="F12" s="24"/>
      <c r="G12" s="25">
        <f t="shared" si="0"/>
        <v>-66800</v>
      </c>
      <c r="H12" s="25">
        <f t="shared" si="1"/>
        <v>0</v>
      </c>
    </row>
    <row r="13" spans="1:8" ht="62.4" x14ac:dyDescent="0.3">
      <c r="A13" s="8" t="s">
        <v>55</v>
      </c>
      <c r="B13" s="14" t="s">
        <v>7</v>
      </c>
      <c r="C13" s="27">
        <v>10440395.359999999</v>
      </c>
      <c r="D13" s="27">
        <v>7453782.9699999997</v>
      </c>
      <c r="E13" s="24">
        <v>10702745.1</v>
      </c>
      <c r="F13" s="24">
        <v>7295594.6600000001</v>
      </c>
      <c r="G13" s="25">
        <f t="shared" si="0"/>
        <v>-158188.30999999959</v>
      </c>
      <c r="H13" s="25">
        <f t="shared" si="1"/>
        <v>97.877744621265791</v>
      </c>
    </row>
    <row r="14" spans="1:8" x14ac:dyDescent="0.3">
      <c r="A14" s="8" t="s">
        <v>56</v>
      </c>
      <c r="B14" s="14" t="s">
        <v>8</v>
      </c>
      <c r="C14" s="31">
        <v>145000</v>
      </c>
      <c r="D14" s="24" t="s">
        <v>1</v>
      </c>
      <c r="E14" s="24">
        <v>691174</v>
      </c>
      <c r="F14" s="24" t="s">
        <v>1</v>
      </c>
      <c r="G14" s="25" t="s">
        <v>1</v>
      </c>
      <c r="H14" s="25"/>
    </row>
    <row r="15" spans="1:8" x14ac:dyDescent="0.3">
      <c r="A15" s="8" t="s">
        <v>57</v>
      </c>
      <c r="B15" s="14" t="s">
        <v>9</v>
      </c>
      <c r="C15" s="27">
        <v>41116217.450000003</v>
      </c>
      <c r="D15" s="24">
        <v>24610497.120000001</v>
      </c>
      <c r="E15" s="24">
        <v>42298108</v>
      </c>
      <c r="F15" s="24">
        <v>27465158.489999998</v>
      </c>
      <c r="G15" s="25">
        <f t="shared" si="0"/>
        <v>2854661.3699999973</v>
      </c>
      <c r="H15" s="25" t="s">
        <v>1</v>
      </c>
    </row>
    <row r="16" spans="1:8" x14ac:dyDescent="0.3">
      <c r="A16" s="8" t="s">
        <v>58</v>
      </c>
      <c r="B16" s="14" t="s">
        <v>10</v>
      </c>
      <c r="C16" s="27">
        <v>1616370</v>
      </c>
      <c r="D16" s="27">
        <v>1144957</v>
      </c>
      <c r="E16" s="24">
        <v>1927200</v>
      </c>
      <c r="F16" s="24">
        <v>1437867</v>
      </c>
      <c r="G16" s="25">
        <f t="shared" si="0"/>
        <v>292910</v>
      </c>
      <c r="H16" s="25">
        <f t="shared" si="1"/>
        <v>125.58262013333253</v>
      </c>
    </row>
    <row r="17" spans="1:8" x14ac:dyDescent="0.3">
      <c r="A17" s="8" t="s">
        <v>59</v>
      </c>
      <c r="B17" s="14" t="s">
        <v>11</v>
      </c>
      <c r="C17" s="27">
        <v>1616370</v>
      </c>
      <c r="D17" s="27">
        <v>1144957</v>
      </c>
      <c r="E17" s="24">
        <v>1927200</v>
      </c>
      <c r="F17" s="24">
        <v>1437867</v>
      </c>
      <c r="G17" s="25">
        <f t="shared" si="0"/>
        <v>292910</v>
      </c>
      <c r="H17" s="25">
        <f t="shared" si="1"/>
        <v>125.58262013333253</v>
      </c>
    </row>
    <row r="18" spans="1:8" ht="31.2" x14ac:dyDescent="0.3">
      <c r="A18" s="8" t="s">
        <v>62</v>
      </c>
      <c r="B18" s="14" t="s">
        <v>12</v>
      </c>
      <c r="C18" s="27">
        <v>5115834.4000000004</v>
      </c>
      <c r="D18" s="27">
        <v>3960134.6</v>
      </c>
      <c r="E18" s="24">
        <v>8995759.3900000006</v>
      </c>
      <c r="F18" s="24">
        <v>6504228.9400000004</v>
      </c>
      <c r="G18" s="25">
        <f t="shared" si="0"/>
        <v>2544094.3400000003</v>
      </c>
      <c r="H18" s="25">
        <f t="shared" si="1"/>
        <v>164.24262296539115</v>
      </c>
    </row>
    <row r="19" spans="1:8" ht="62.4" x14ac:dyDescent="0.3">
      <c r="A19" s="8" t="s">
        <v>63</v>
      </c>
      <c r="B19" s="15" t="s">
        <v>48</v>
      </c>
      <c r="C19" s="27">
        <v>5111834.4000000004</v>
      </c>
      <c r="D19" s="27">
        <v>3960134.6</v>
      </c>
      <c r="E19" s="24">
        <v>8991759.3900000006</v>
      </c>
      <c r="F19" s="24">
        <v>6504228.9400000004</v>
      </c>
      <c r="G19" s="25">
        <f t="shared" si="0"/>
        <v>2544094.3400000003</v>
      </c>
      <c r="H19" s="25">
        <f t="shared" si="1"/>
        <v>164.24262296539115</v>
      </c>
    </row>
    <row r="20" spans="1:8" ht="30" customHeight="1" x14ac:dyDescent="0.3">
      <c r="A20" s="8" t="s">
        <v>64</v>
      </c>
      <c r="B20" s="14" t="s">
        <v>13</v>
      </c>
      <c r="C20" s="27">
        <v>4000</v>
      </c>
      <c r="D20" s="27" t="s">
        <v>1</v>
      </c>
      <c r="E20" s="24">
        <v>4000</v>
      </c>
      <c r="F20" s="24" t="s">
        <v>1</v>
      </c>
      <c r="G20" s="25">
        <v>0</v>
      </c>
      <c r="H20" s="25">
        <v>0</v>
      </c>
    </row>
    <row r="21" spans="1:8" x14ac:dyDescent="0.3">
      <c r="A21" s="8" t="s">
        <v>65</v>
      </c>
      <c r="B21" s="14" t="s">
        <v>14</v>
      </c>
      <c r="C21" s="27">
        <v>34615991.5</v>
      </c>
      <c r="D21" s="24">
        <v>22558022.920000002</v>
      </c>
      <c r="E21" s="24">
        <v>44049135</v>
      </c>
      <c r="F21" s="24">
        <v>24339919.02</v>
      </c>
      <c r="G21" s="25">
        <f t="shared" si="0"/>
        <v>1781896.0999999978</v>
      </c>
      <c r="H21" s="25" t="s">
        <v>1</v>
      </c>
    </row>
    <row r="22" spans="1:8" x14ac:dyDescent="0.3">
      <c r="A22" s="8" t="s">
        <v>66</v>
      </c>
      <c r="B22" s="14" t="s">
        <v>15</v>
      </c>
      <c r="C22" s="27">
        <v>4216357</v>
      </c>
      <c r="D22" s="27">
        <v>2871202.57</v>
      </c>
      <c r="E22" s="24">
        <v>4521021</v>
      </c>
      <c r="F22" s="24">
        <v>2969292.02</v>
      </c>
      <c r="G22" s="25">
        <f t="shared" si="0"/>
        <v>98089.450000000186</v>
      </c>
      <c r="H22" s="25">
        <f t="shared" si="1"/>
        <v>103.41631938564335</v>
      </c>
    </row>
    <row r="23" spans="1:8" x14ac:dyDescent="0.3">
      <c r="A23" s="8" t="s">
        <v>67</v>
      </c>
      <c r="B23" s="14" t="s">
        <v>16</v>
      </c>
      <c r="C23" s="27">
        <v>20035000</v>
      </c>
      <c r="D23" s="27">
        <v>14191600</v>
      </c>
      <c r="E23" s="24">
        <v>22000000</v>
      </c>
      <c r="F23" s="24">
        <v>15765000</v>
      </c>
      <c r="G23" s="25">
        <f t="shared" si="0"/>
        <v>1573400</v>
      </c>
      <c r="H23" s="25">
        <f t="shared" si="1"/>
        <v>111.08684010259591</v>
      </c>
    </row>
    <row r="24" spans="1:8" x14ac:dyDescent="0.3">
      <c r="A24" s="8" t="s">
        <v>68</v>
      </c>
      <c r="B24" s="14" t="s">
        <v>17</v>
      </c>
      <c r="C24" s="27">
        <v>4080100</v>
      </c>
      <c r="D24" s="27">
        <v>3360100</v>
      </c>
      <c r="E24" s="24">
        <v>5110600</v>
      </c>
      <c r="F24" s="24">
        <v>3437623</v>
      </c>
      <c r="G24" s="25">
        <f t="shared" si="0"/>
        <v>77523</v>
      </c>
      <c r="H24" s="25"/>
    </row>
    <row r="25" spans="1:8" x14ac:dyDescent="0.3">
      <c r="A25" s="8" t="s">
        <v>99</v>
      </c>
      <c r="B25" s="14" t="s">
        <v>100</v>
      </c>
      <c r="C25" s="28"/>
      <c r="D25" s="24"/>
      <c r="E25" s="24">
        <v>6243760</v>
      </c>
      <c r="F25" s="24" t="s">
        <v>1</v>
      </c>
      <c r="G25" s="25">
        <v>0</v>
      </c>
      <c r="H25" s="25"/>
    </row>
    <row r="26" spans="1:8" ht="31.2" x14ac:dyDescent="0.3">
      <c r="A26" s="8" t="s">
        <v>69</v>
      </c>
      <c r="B26" s="14" t="s">
        <v>18</v>
      </c>
      <c r="C26" s="28">
        <v>6284534.5</v>
      </c>
      <c r="D26" s="24">
        <v>2135120.35</v>
      </c>
      <c r="E26" s="24">
        <v>6173754</v>
      </c>
      <c r="F26" s="24">
        <v>2168004</v>
      </c>
      <c r="G26" s="25">
        <f t="shared" ref="G26:G32" si="2">F26-D26</f>
        <v>32883.649999999907</v>
      </c>
      <c r="H26" s="25">
        <f t="shared" ref="H26:H30" si="3">F26/D26*100</f>
        <v>101.54013098137536</v>
      </c>
    </row>
    <row r="27" spans="1:8" x14ac:dyDescent="0.3">
      <c r="A27" s="8" t="s">
        <v>70</v>
      </c>
      <c r="B27" s="14" t="s">
        <v>19</v>
      </c>
      <c r="C27" s="27">
        <v>24844044.949999999</v>
      </c>
      <c r="D27" s="27">
        <v>10912284.949999999</v>
      </c>
      <c r="E27" s="24">
        <v>38588405.420000002</v>
      </c>
      <c r="F27" s="24">
        <v>14653097.32</v>
      </c>
      <c r="G27" s="25">
        <f t="shared" si="2"/>
        <v>3740812.370000001</v>
      </c>
      <c r="H27" s="25">
        <f t="shared" si="3"/>
        <v>134.28074309954673</v>
      </c>
    </row>
    <row r="28" spans="1:8" x14ac:dyDescent="0.3">
      <c r="A28" s="8" t="s">
        <v>71</v>
      </c>
      <c r="B28" s="14" t="s">
        <v>20</v>
      </c>
      <c r="C28" s="27">
        <v>2842</v>
      </c>
      <c r="D28" s="24" t="s">
        <v>1</v>
      </c>
      <c r="E28" s="24">
        <v>2842</v>
      </c>
      <c r="F28" s="24">
        <v>2842</v>
      </c>
      <c r="G28" s="25">
        <v>0</v>
      </c>
      <c r="H28" s="25"/>
    </row>
    <row r="29" spans="1:8" x14ac:dyDescent="0.3">
      <c r="A29" s="8" t="s">
        <v>72</v>
      </c>
      <c r="B29" s="14" t="s">
        <v>21</v>
      </c>
      <c r="C29" s="27">
        <v>11686800</v>
      </c>
      <c r="D29" s="28">
        <v>5522000</v>
      </c>
      <c r="E29" s="24">
        <v>20035642.52</v>
      </c>
      <c r="F29" s="24">
        <v>12274692.380000001</v>
      </c>
      <c r="G29" s="25">
        <f t="shared" si="2"/>
        <v>6752692.3800000008</v>
      </c>
      <c r="H29" s="25"/>
    </row>
    <row r="30" spans="1:8" x14ac:dyDescent="0.3">
      <c r="A30" s="8" t="s">
        <v>73</v>
      </c>
      <c r="B30" s="14" t="s">
        <v>22</v>
      </c>
      <c r="C30" s="27">
        <v>11892684.949999999</v>
      </c>
      <c r="D30" s="27">
        <v>5390284.9500000002</v>
      </c>
      <c r="E30" s="24">
        <v>8266310</v>
      </c>
      <c r="F30" s="24">
        <v>1490000</v>
      </c>
      <c r="G30" s="25">
        <f t="shared" si="2"/>
        <v>-3900284.95</v>
      </c>
      <c r="H30" s="25">
        <f t="shared" si="3"/>
        <v>27.642323435980877</v>
      </c>
    </row>
    <row r="31" spans="1:8" ht="31.2" x14ac:dyDescent="0.3">
      <c r="A31" s="8" t="s">
        <v>74</v>
      </c>
      <c r="B31" s="15" t="s">
        <v>49</v>
      </c>
      <c r="C31" s="27">
        <v>1261718</v>
      </c>
      <c r="D31" s="24" t="s">
        <v>1</v>
      </c>
      <c r="E31" s="24">
        <v>10283610.9</v>
      </c>
      <c r="F31" s="24">
        <v>885562.94</v>
      </c>
      <c r="G31" s="25">
        <v>0</v>
      </c>
      <c r="H31" s="25"/>
    </row>
    <row r="32" spans="1:8" x14ac:dyDescent="0.3">
      <c r="A32" s="8" t="s">
        <v>75</v>
      </c>
      <c r="B32" s="14" t="s">
        <v>23</v>
      </c>
      <c r="C32" s="27">
        <v>9796575.4000000004</v>
      </c>
      <c r="D32" s="24">
        <v>571001.88</v>
      </c>
      <c r="E32" s="24">
        <v>11189371.82</v>
      </c>
      <c r="F32" s="24">
        <v>6579898.7300000004</v>
      </c>
      <c r="G32" s="25">
        <f t="shared" si="2"/>
        <v>6008896.8500000006</v>
      </c>
      <c r="H32" s="25"/>
    </row>
    <row r="33" spans="1:8" x14ac:dyDescent="0.3">
      <c r="A33" s="8" t="s">
        <v>76</v>
      </c>
      <c r="B33" s="14" t="s">
        <v>24</v>
      </c>
      <c r="C33" s="27">
        <v>496385775.43000001</v>
      </c>
      <c r="D33" s="27">
        <v>329611065.51999998</v>
      </c>
      <c r="E33" s="24">
        <v>596554533.20000005</v>
      </c>
      <c r="F33" s="24">
        <v>383764354.98000002</v>
      </c>
      <c r="G33" s="25">
        <f t="shared" si="0"/>
        <v>54153289.460000038</v>
      </c>
      <c r="H33" s="25">
        <f t="shared" si="1"/>
        <v>116.42945129119585</v>
      </c>
    </row>
    <row r="34" spans="1:8" x14ac:dyDescent="0.3">
      <c r="A34" s="8" t="s">
        <v>77</v>
      </c>
      <c r="B34" s="14" t="s">
        <v>25</v>
      </c>
      <c r="C34" s="27">
        <v>118310967</v>
      </c>
      <c r="D34" s="27">
        <v>78695616.879999995</v>
      </c>
      <c r="E34" s="24">
        <v>154363032.19999999</v>
      </c>
      <c r="F34" s="24">
        <v>96417820.480000004</v>
      </c>
      <c r="G34" s="25">
        <f t="shared" si="0"/>
        <v>17722203.600000009</v>
      </c>
      <c r="H34" s="25">
        <f t="shared" si="1"/>
        <v>122.51993732640018</v>
      </c>
    </row>
    <row r="35" spans="1:8" x14ac:dyDescent="0.3">
      <c r="A35" s="8" t="s">
        <v>78</v>
      </c>
      <c r="B35" s="14" t="s">
        <v>26</v>
      </c>
      <c r="C35" s="27">
        <v>328783035.51999998</v>
      </c>
      <c r="D35" s="27">
        <v>215993813.94999999</v>
      </c>
      <c r="E35" s="24">
        <v>370238967.00999999</v>
      </c>
      <c r="F35" s="24">
        <v>245560918.78999999</v>
      </c>
      <c r="G35" s="25">
        <f t="shared" si="0"/>
        <v>29567104.840000004</v>
      </c>
      <c r="H35" s="25">
        <f t="shared" si="1"/>
        <v>113.68886650005841</v>
      </c>
    </row>
    <row r="36" spans="1:8" x14ac:dyDescent="0.3">
      <c r="A36" s="8" t="s">
        <v>79</v>
      </c>
      <c r="B36" s="14" t="s">
        <v>27</v>
      </c>
      <c r="C36" s="27">
        <v>31263933.039999999</v>
      </c>
      <c r="D36" s="27">
        <v>21802881.199999999</v>
      </c>
      <c r="E36" s="24">
        <v>51672653.350000001</v>
      </c>
      <c r="F36" s="24">
        <v>26430321.530000001</v>
      </c>
      <c r="G36" s="25">
        <f t="shared" si="0"/>
        <v>4627440.3300000019</v>
      </c>
      <c r="H36" s="25">
        <f t="shared" si="1"/>
        <v>121.2239854336316</v>
      </c>
    </row>
    <row r="37" spans="1:8" x14ac:dyDescent="0.3">
      <c r="A37" s="8" t="s">
        <v>80</v>
      </c>
      <c r="B37" s="14" t="s">
        <v>28</v>
      </c>
      <c r="C37" s="27">
        <v>7005294.8700000001</v>
      </c>
      <c r="D37" s="27">
        <v>5586156.79</v>
      </c>
      <c r="E37" s="24">
        <v>3619115.11</v>
      </c>
      <c r="F37" s="24">
        <v>2913506.04</v>
      </c>
      <c r="G37" s="25">
        <f t="shared" si="0"/>
        <v>-2672650.75</v>
      </c>
      <c r="H37" s="25">
        <f t="shared" si="1"/>
        <v>52.155822858670611</v>
      </c>
    </row>
    <row r="38" spans="1:8" x14ac:dyDescent="0.3">
      <c r="A38" s="8" t="s">
        <v>81</v>
      </c>
      <c r="B38" s="14" t="s">
        <v>29</v>
      </c>
      <c r="C38" s="27">
        <v>11022545</v>
      </c>
      <c r="D38" s="27">
        <v>7532596.7000000002</v>
      </c>
      <c r="E38" s="24">
        <v>16660765.529999999</v>
      </c>
      <c r="F38" s="24">
        <v>12441788.140000001</v>
      </c>
      <c r="G38" s="25">
        <f t="shared" si="0"/>
        <v>4909191.4400000004</v>
      </c>
      <c r="H38" s="25">
        <f t="shared" si="1"/>
        <v>165.17263084057058</v>
      </c>
    </row>
    <row r="39" spans="1:8" x14ac:dyDescent="0.3">
      <c r="A39" s="8" t="s">
        <v>82</v>
      </c>
      <c r="B39" s="14" t="s">
        <v>30</v>
      </c>
      <c r="C39" s="27">
        <v>62062131</v>
      </c>
      <c r="D39" s="27">
        <v>46372072.899999999</v>
      </c>
      <c r="E39" s="24">
        <v>67229955.069999993</v>
      </c>
      <c r="F39" s="24">
        <v>47869238</v>
      </c>
      <c r="G39" s="25">
        <f t="shared" si="0"/>
        <v>1497165.1000000015</v>
      </c>
      <c r="H39" s="25">
        <f t="shared" si="1"/>
        <v>103.22859213826518</v>
      </c>
    </row>
    <row r="40" spans="1:8" x14ac:dyDescent="0.3">
      <c r="A40" s="8" t="s">
        <v>83</v>
      </c>
      <c r="B40" s="14" t="s">
        <v>31</v>
      </c>
      <c r="C40" s="27">
        <v>62062131</v>
      </c>
      <c r="D40" s="27">
        <v>46372072.899999999</v>
      </c>
      <c r="E40" s="24">
        <v>67229955.069999993</v>
      </c>
      <c r="F40" s="24">
        <v>47869238</v>
      </c>
      <c r="G40" s="25">
        <f t="shared" si="0"/>
        <v>1497165.1000000015</v>
      </c>
      <c r="H40" s="25">
        <f t="shared" si="1"/>
        <v>103.22859213826518</v>
      </c>
    </row>
    <row r="41" spans="1:8" x14ac:dyDescent="0.3">
      <c r="A41" s="8" t="s">
        <v>84</v>
      </c>
      <c r="B41" s="14" t="s">
        <v>32</v>
      </c>
      <c r="C41" s="27">
        <v>42430</v>
      </c>
      <c r="D41" s="28">
        <v>4516.6000000000004</v>
      </c>
      <c r="E41" s="24">
        <v>41242.720000000001</v>
      </c>
      <c r="F41" s="24">
        <v>36442.720000000001</v>
      </c>
      <c r="G41" s="25">
        <v>0</v>
      </c>
      <c r="H41" s="25"/>
    </row>
    <row r="42" spans="1:8" x14ac:dyDescent="0.3">
      <c r="A42" s="8" t="s">
        <v>85</v>
      </c>
      <c r="B42" s="14" t="s">
        <v>33</v>
      </c>
      <c r="C42" s="27">
        <v>42499361.420000002</v>
      </c>
      <c r="D42" s="27">
        <v>19975273.670000002</v>
      </c>
      <c r="E42" s="24">
        <v>48126206.670000002</v>
      </c>
      <c r="F42" s="24">
        <v>22618379.41</v>
      </c>
      <c r="G42" s="25">
        <f t="shared" si="0"/>
        <v>2643105.7399999984</v>
      </c>
      <c r="H42" s="25">
        <f t="shared" si="1"/>
        <v>113.23188750084343</v>
      </c>
    </row>
    <row r="43" spans="1:8" x14ac:dyDescent="0.3">
      <c r="A43" s="8" t="s">
        <v>86</v>
      </c>
      <c r="B43" s="14" t="s">
        <v>34</v>
      </c>
      <c r="C43" s="27">
        <v>2400000</v>
      </c>
      <c r="D43" s="27">
        <v>1338822.8799999999</v>
      </c>
      <c r="E43" s="24">
        <v>1830000</v>
      </c>
      <c r="F43" s="24">
        <v>1507610.49</v>
      </c>
      <c r="G43" s="25">
        <f t="shared" si="0"/>
        <v>168787.6100000001</v>
      </c>
      <c r="H43" s="25">
        <f t="shared" si="1"/>
        <v>112.60716503440695</v>
      </c>
    </row>
    <row r="44" spans="1:8" x14ac:dyDescent="0.3">
      <c r="A44" s="8" t="s">
        <v>87</v>
      </c>
      <c r="B44" s="14" t="s">
        <v>35</v>
      </c>
      <c r="C44" s="27">
        <v>35362761.420000002</v>
      </c>
      <c r="D44" s="27">
        <v>16809782.52</v>
      </c>
      <c r="E44" s="24">
        <v>41851140.670000002</v>
      </c>
      <c r="F44" s="24">
        <v>19286847.129999999</v>
      </c>
      <c r="G44" s="25">
        <f t="shared" si="0"/>
        <v>2477064.6099999994</v>
      </c>
      <c r="H44" s="25">
        <f t="shared" si="1"/>
        <v>114.73585162123798</v>
      </c>
    </row>
    <row r="45" spans="1:8" x14ac:dyDescent="0.3">
      <c r="A45" s="8" t="s">
        <v>88</v>
      </c>
      <c r="B45" s="14" t="s">
        <v>36</v>
      </c>
      <c r="C45" s="27">
        <v>3473700</v>
      </c>
      <c r="D45" s="27">
        <v>1308087.18</v>
      </c>
      <c r="E45" s="24">
        <v>3091300</v>
      </c>
      <c r="F45" s="24">
        <v>1284875.8500000001</v>
      </c>
      <c r="G45" s="25">
        <f t="shared" si="0"/>
        <v>-23211.329999999842</v>
      </c>
      <c r="H45" s="25">
        <f t="shared" si="1"/>
        <v>98.225551755655928</v>
      </c>
    </row>
    <row r="46" spans="1:8" ht="31.2" x14ac:dyDescent="0.3">
      <c r="A46" s="8" t="s">
        <v>89</v>
      </c>
      <c r="B46" s="14" t="s">
        <v>37</v>
      </c>
      <c r="C46" s="27">
        <v>1262900</v>
      </c>
      <c r="D46" s="27">
        <v>518581.09</v>
      </c>
      <c r="E46" s="24">
        <v>1353766</v>
      </c>
      <c r="F46" s="24">
        <v>539045.93999999994</v>
      </c>
      <c r="G46" s="25">
        <f t="shared" si="0"/>
        <v>20464.849999999919</v>
      </c>
      <c r="H46" s="25">
        <f t="shared" si="1"/>
        <v>103.94631628392001</v>
      </c>
    </row>
    <row r="47" spans="1:8" x14ac:dyDescent="0.3">
      <c r="A47" s="8" t="s">
        <v>90</v>
      </c>
      <c r="B47" s="14" t="s">
        <v>38</v>
      </c>
      <c r="C47" s="27">
        <v>14557235</v>
      </c>
      <c r="D47" s="27">
        <v>4223501.9800000004</v>
      </c>
      <c r="E47" s="24">
        <v>8567151</v>
      </c>
      <c r="F47" s="24">
        <v>3790067.25</v>
      </c>
      <c r="G47" s="25">
        <f t="shared" si="0"/>
        <v>-433434.73000000045</v>
      </c>
      <c r="H47" s="25">
        <f t="shared" si="1"/>
        <v>89.737551158908175</v>
      </c>
    </row>
    <row r="48" spans="1:8" x14ac:dyDescent="0.3">
      <c r="A48" s="8" t="s">
        <v>91</v>
      </c>
      <c r="B48" s="14" t="s">
        <v>39</v>
      </c>
      <c r="C48" s="27">
        <v>13992536</v>
      </c>
      <c r="D48" s="27">
        <v>4037890.05</v>
      </c>
      <c r="E48" s="24">
        <v>7897076</v>
      </c>
      <c r="F48" s="24">
        <v>3790067.25</v>
      </c>
      <c r="G48" s="25">
        <f t="shared" si="0"/>
        <v>-247822.79999999981</v>
      </c>
      <c r="H48" s="25">
        <f t="shared" si="1"/>
        <v>93.862566911647335</v>
      </c>
    </row>
    <row r="49" spans="1:8" ht="31.2" x14ac:dyDescent="0.3">
      <c r="A49" s="8" t="s">
        <v>92</v>
      </c>
      <c r="B49" s="14" t="s">
        <v>40</v>
      </c>
      <c r="C49" s="27">
        <v>564699</v>
      </c>
      <c r="D49" s="27">
        <v>185611.93</v>
      </c>
      <c r="E49" s="24">
        <v>670075</v>
      </c>
      <c r="F49" s="24" t="s">
        <v>1</v>
      </c>
      <c r="G49" s="25">
        <v>0</v>
      </c>
      <c r="H49" s="25">
        <v>0</v>
      </c>
    </row>
    <row r="50" spans="1:8" ht="31.2" x14ac:dyDescent="0.3">
      <c r="A50" s="8" t="s">
        <v>93</v>
      </c>
      <c r="B50" s="14" t="s">
        <v>41</v>
      </c>
      <c r="C50" s="27">
        <v>10000</v>
      </c>
      <c r="D50" s="24" t="s">
        <v>1</v>
      </c>
      <c r="E50" s="24">
        <v>10000</v>
      </c>
      <c r="F50" s="24">
        <v>697.32</v>
      </c>
      <c r="G50" s="25">
        <v>0</v>
      </c>
      <c r="H50" s="25"/>
    </row>
    <row r="51" spans="1:8" ht="46.8" x14ac:dyDescent="0.3">
      <c r="A51" s="8" t="s">
        <v>94</v>
      </c>
      <c r="B51" s="14" t="s">
        <v>42</v>
      </c>
      <c r="C51" s="27">
        <v>75579017</v>
      </c>
      <c r="D51" s="27">
        <v>53403569</v>
      </c>
      <c r="E51" s="24">
        <v>61932001.149999999</v>
      </c>
      <c r="F51" s="24">
        <v>39694599.539999999</v>
      </c>
      <c r="G51" s="25">
        <f t="shared" si="0"/>
        <v>-13708969.460000001</v>
      </c>
      <c r="H51" s="25">
        <f t="shared" si="1"/>
        <v>74.32948824075784</v>
      </c>
    </row>
    <row r="52" spans="1:8" ht="46.8" x14ac:dyDescent="0.3">
      <c r="A52" s="17" t="s">
        <v>103</v>
      </c>
      <c r="B52" s="16" t="s">
        <v>43</v>
      </c>
      <c r="C52" s="29">
        <v>41425358</v>
      </c>
      <c r="D52" s="27">
        <v>30890127</v>
      </c>
      <c r="E52" s="26">
        <v>43716803</v>
      </c>
      <c r="F52" s="24">
        <v>30809100</v>
      </c>
      <c r="G52" s="25">
        <f t="shared" si="0"/>
        <v>-81027</v>
      </c>
      <c r="H52" s="25">
        <f t="shared" si="1"/>
        <v>99.737692888086855</v>
      </c>
    </row>
    <row r="53" spans="1:8" ht="31.2" x14ac:dyDescent="0.3">
      <c r="A53" s="8" t="s">
        <v>95</v>
      </c>
      <c r="B53" s="18" t="s">
        <v>44</v>
      </c>
      <c r="C53" s="27">
        <v>34153659</v>
      </c>
      <c r="D53" s="27">
        <v>22513442</v>
      </c>
      <c r="E53" s="24">
        <v>18215198.149999999</v>
      </c>
      <c r="F53" s="24">
        <v>8885499.5399999991</v>
      </c>
      <c r="G53" s="25">
        <f t="shared" si="0"/>
        <v>-13627942.460000001</v>
      </c>
      <c r="H53" s="25">
        <f t="shared" si="1"/>
        <v>39.46753028701697</v>
      </c>
    </row>
    <row r="54" spans="1:8" x14ac:dyDescent="0.3">
      <c r="F54" s="5"/>
    </row>
    <row r="55" spans="1:8" x14ac:dyDescent="0.3">
      <c r="E55" s="5"/>
    </row>
  </sheetData>
  <mergeCells count="2">
    <mergeCell ref="A2:F2"/>
    <mergeCell ref="A3:F3"/>
  </mergeCells>
  <pageMargins left="0.196850393700787" right="0.196850393700787" top="0.196850393700787" bottom="0.45657244094488197" header="0.196850393700787" footer="0.196850393700787"/>
  <pageSetup paperSize="8" orientation="portrait" horizontalDpi="300" verticalDpi="300" r:id="rId1"/>
  <headerFooter alignWithMargins="0">
    <oddFooter>&amp;L&amp;"Arial,Regular"&amp;8 - 1 -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Маша</dc:creator>
  <cp:lastModifiedBy>Пользователь</cp:lastModifiedBy>
  <cp:lastPrinted>2023-08-18T04:14:40Z</cp:lastPrinted>
  <dcterms:created xsi:type="dcterms:W3CDTF">2020-03-24T08:10:31Z</dcterms:created>
  <dcterms:modified xsi:type="dcterms:W3CDTF">2023-10-26T08:06:10Z</dcterms:modified>
</cp:coreProperties>
</file>